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ведомств тыс.руб прогноз (2023)" sheetId="1" r:id="rId1"/>
  </sheets>
  <definedNames/>
  <calcPr fullCalcOnLoad="1"/>
</workbook>
</file>

<file path=xl/sharedStrings.xml><?xml version="1.0" encoding="utf-8"?>
<sst xmlns="http://schemas.openxmlformats.org/spreadsheetml/2006/main" count="392" uniqueCount="115">
  <si>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</si>
  <si>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</si>
  <si>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</si>
  <si>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</si>
  <si>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</si>
  <si>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</si>
  <si>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</si>
  <si>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</si>
  <si>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</si>
  <si>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</si>
  <si>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</si>
  <si>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</si>
  <si>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</si>
  <si>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</si>
  <si>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</si>
  <si>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</si>
  <si>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</si>
  <si>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</si>
  <si>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</si>
  <si>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</si>
  <si>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</si>
  <si>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</si>
  <si>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</si>
  <si>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</si>
  <si>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</si>
  <si>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</si>
  <si>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</si>
  <si>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</si>
  <si>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</si>
  <si>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</si>
  <si>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</si>
  <si>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</si>
  <si>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</si>
  <si>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</si>
  <si>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</si>
  <si>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</si>
  <si>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</si>
  <si>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</si>
  <si>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</si>
  <si>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</si>
  <si>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</si>
  <si>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</si>
  <si>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</si>
  <si>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</si>
  <si>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</si>
  <si>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</si>
  <si>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</si>
  <si>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</si>
  <si>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</si>
  <si>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</si>
  <si>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</si>
  <si>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</si>
  <si>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</si>
  <si>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</si>
  <si>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</si>
  <si>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05</t>
  </si>
  <si>
    <t>Другие общегосударственные вопросы</t>
  </si>
  <si>
    <t>870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</si>
  <si>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</si>
  <si>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</si>
  <si>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</si>
  <si>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</si>
  <si>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</si>
  <si>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</si>
  <si>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</si>
  <si>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</si>
  <si>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</si>
  <si>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</si>
  <si>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</si>
  <si>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План 2023г.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</si>
  <si>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</si>
  <si>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</si>
  <si>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</si>
  <si>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</si>
  <si>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</si>
  <si>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</si>
  <si>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</si>
  <si>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</si>
  <si>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</si>
  <si>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</si>
  <si>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</si>
  <si>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</si>
  <si>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</si>
  <si>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</si>
  <si>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</si>
  <si>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</si>
  <si>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</si>
  <si>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</si>
  <si>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</si>
  <si>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</si>
  <si>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</si>
  <si>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</si>
  <si>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</si>
  <si>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</si>
  <si>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</si>
  <si>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</si>
  <si>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</si>
  <si>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</si>
  <si>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</si>
  <si>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</si>
  <si>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</si>
  <si>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</si>
  <si>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</si>
  <si>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 xml:space="preserve">     муниципального образования Казачье на 2023 год</t>
  </si>
  <si>
    <t>ПРОВЕДЕНИЕ ВЫБОРОВ И РЕФЕРЕНДУМОВ</t>
  </si>
  <si>
    <t>Проведение местных выборов</t>
  </si>
  <si>
    <t>801 80 02224</t>
  </si>
  <si>
    <t xml:space="preserve">"О внесении изменений в бюджет МО "Казачье" на 2023 год" </t>
  </si>
  <si>
    <t>801 80 02310</t>
  </si>
  <si>
    <t>Уплата прочих налогов и сборов</t>
  </si>
  <si>
    <t>Уплата иных платежей</t>
  </si>
  <si>
    <t>853</t>
  </si>
  <si>
    <t>Инициативные проекты</t>
  </si>
  <si>
    <t>Приложение №2 к Решению Думы №189 от 30.01.2023г.</t>
  </si>
  <si>
    <t>880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</si>
</sst>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4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wrapText="1"/>
    </xf>
    <xf numFmtId="49" fontId="49" fillId="0" borderId="15" xfId="0" applyNumberFormat="1" applyFont="1" applyBorder="1" applyAlignment="1">
      <alignment horizontal="center"/>
    </xf>
    <xf numFmtId="49" fontId="49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1" fillId="0" borderId="14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2" fillId="0" borderId="15" xfId="0" applyNumberFormat="1" applyFont="1" applyBorder="1" applyAlignment="1">
      <alignment horizontal="center"/>
    </xf>
    <xf numFmtId="49" fontId="52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3" fillId="0" borderId="17" xfId="0" applyFont="1" applyFill="1" applyBorder="1" applyAlignment="1">
      <alignment wrapText="1"/>
    </xf>
    <xf numFmtId="0" fontId="52" fillId="0" borderId="14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4" fillId="0" borderId="19" xfId="57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3" fontId="0" fillId="0" borderId="13" xfId="0" applyNumberForma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49" fontId="5" fillId="0" borderId="14" xfId="0" applyNumberFormat="1" applyFont="1" applyBorder="1" applyAlignment="1">
      <alignment wrapText="1"/>
    </xf>
    <xf numFmtId="2" fontId="5" fillId="34" borderId="15" xfId="0" applyNumberFormat="1" applyFont="1" applyFill="1" applyBorder="1" applyAlignment="1" applyProtection="1">
      <alignment horizontal="right"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5" fillId="34" borderId="23" xfId="0" applyNumberFormat="1" applyFont="1" applyFill="1" applyBorder="1" applyAlignment="1" applyProtection="1">
      <alignment horizontal="right"/>
      <protection locked="0"/>
    </xf>
    <xf numFmtId="2" fontId="5" fillId="19" borderId="23" xfId="0" applyNumberFormat="1" applyFont="1" applyFill="1" applyBorder="1" applyAlignment="1" applyProtection="1">
      <alignment horizontal="right"/>
      <protection locked="0"/>
    </xf>
    <xf numFmtId="2" fontId="0" fillId="34" borderId="12" xfId="0" applyNumberFormat="1" applyFont="1" applyFill="1" applyBorder="1" applyAlignment="1" applyProtection="1">
      <alignment horizontal="right"/>
      <protection locked="0"/>
    </xf>
    <xf numFmtId="2" fontId="8" fillId="34" borderId="23" xfId="0" applyNumberFormat="1" applyFont="1" applyFill="1" applyBorder="1" applyAlignment="1" applyProtection="1">
      <alignment horizontal="right"/>
      <protection locked="0"/>
    </xf>
    <xf numFmtId="2" fontId="0" fillId="34" borderId="13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5" fillId="34" borderId="24" xfId="0" applyNumberFormat="1" applyFont="1" applyFill="1" applyBorder="1" applyAlignment="1" applyProtection="1">
      <alignment horizontal="right"/>
      <protection locked="0"/>
    </xf>
    <xf numFmtId="2" fontId="0" fillId="34" borderId="21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25">
      <selection activeCell="G30" sqref="G30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1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113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84"/>
    </row>
    <row r="5" spans="1:7" ht="22.5" customHeight="1">
      <c r="A5" s="124" t="s">
        <v>0</v>
      </c>
      <c r="B5" s="1" t="s">
        <v>1</v>
      </c>
      <c r="C5" s="2"/>
      <c r="D5" s="2"/>
      <c r="E5" s="2"/>
      <c r="F5" s="2"/>
      <c r="G5" s="126" t="s">
        <v>69</v>
      </c>
    </row>
    <row r="6" spans="1:7" ht="29.25" customHeight="1" thickBot="1">
      <c r="A6" s="125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27"/>
    </row>
    <row r="7" spans="1:8" ht="13.5" thickBot="1">
      <c r="A7" s="12" t="s">
        <v>27</v>
      </c>
      <c r="B7" s="22"/>
      <c r="C7" s="23"/>
      <c r="D7" s="23"/>
      <c r="E7" s="23"/>
      <c r="F7" s="24"/>
      <c r="G7" s="110">
        <f>SUM(G8+G33+G41+G44+G54+G57+G60+G65+G68+G71+G72)</f>
        <v>18650483.12</v>
      </c>
      <c r="H7" s="32"/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11">
        <f>SUM(G13+G30+G9+G28+G32)</f>
        <v>8731788.22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12">
        <f>SUM(G10)</f>
        <v>2078061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13">
        <f>SUM(G11:G12)</f>
        <v>2078061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13">
        <v>1596053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13">
        <v>482008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4">
        <f>SUM(G14+G17+G24)</f>
        <v>6518825.62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5">
        <f>SUM(G15,G16)</f>
        <v>5529525.62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13">
        <v>4400000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13">
        <v>1129525.62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5">
        <f>SUM(G18:G23)</f>
        <v>880300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13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13">
        <v>500000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13">
        <v>6000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13">
        <v>200000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13">
        <v>140000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13">
        <v>29300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5">
        <f>SUM(G25:G27)</f>
        <v>109000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13">
        <v>50000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13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13">
        <v>50000</v>
      </c>
    </row>
    <row r="28" spans="1:7" ht="26.25" thickBot="1">
      <c r="A28" s="109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6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114</v>
      </c>
      <c r="G29" s="110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5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0" t="s">
        <v>70</v>
      </c>
      <c r="F31" s="7" t="s">
        <v>57</v>
      </c>
      <c r="G31" s="113">
        <v>15000</v>
      </c>
    </row>
    <row r="32" spans="1:7" s="29" customFormat="1" ht="30.75" thickBot="1">
      <c r="A32" s="105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6" t="s">
        <v>42</v>
      </c>
      <c r="G32" s="114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7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12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4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8" t="s">
        <v>68</v>
      </c>
      <c r="F36" s="69" t="s">
        <v>36</v>
      </c>
      <c r="G36" s="111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9" t="s">
        <v>68</v>
      </c>
      <c r="F37" s="40" t="s">
        <v>33</v>
      </c>
      <c r="G37" s="113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9" t="s">
        <v>68</v>
      </c>
      <c r="F38" s="40" t="s">
        <v>37</v>
      </c>
      <c r="G38" s="113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8" t="s">
        <v>68</v>
      </c>
      <c r="F39" s="69" t="s">
        <v>42</v>
      </c>
      <c r="G39" s="115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9" t="s">
        <v>68</v>
      </c>
      <c r="F40" s="40" t="s">
        <v>34</v>
      </c>
      <c r="G40" s="113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6">
        <f>SUM(G42)</f>
        <v>76000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10">
        <f>SUM(G43)</f>
        <v>76000</v>
      </c>
    </row>
    <row r="43" spans="1:7" ht="51.75" thickBot="1">
      <c r="A43" s="94" t="s">
        <v>88</v>
      </c>
      <c r="B43" s="13" t="s">
        <v>22</v>
      </c>
      <c r="C43" s="79" t="s">
        <v>25</v>
      </c>
      <c r="D43" s="79" t="s">
        <v>74</v>
      </c>
      <c r="E43" s="92">
        <v>8040080020</v>
      </c>
      <c r="F43" s="40" t="s">
        <v>34</v>
      </c>
      <c r="G43" s="118">
        <v>76000</v>
      </c>
    </row>
    <row r="44" spans="1:7" ht="15.75" thickBot="1">
      <c r="A44" s="37" t="s">
        <v>52</v>
      </c>
      <c r="B44" s="38" t="s">
        <v>22</v>
      </c>
      <c r="C44" s="38" t="s">
        <v>9</v>
      </c>
      <c r="D44" s="38" t="s">
        <v>9</v>
      </c>
      <c r="E44" s="39" t="s">
        <v>70</v>
      </c>
      <c r="F44" s="39" t="s">
        <v>10</v>
      </c>
      <c r="G44" s="119">
        <f>SUM(G45+G51)</f>
        <v>2718256.9</v>
      </c>
    </row>
    <row r="45" spans="1:7" ht="27" thickBot="1">
      <c r="A45" s="96" t="s">
        <v>28</v>
      </c>
      <c r="B45" s="71" t="s">
        <v>22</v>
      </c>
      <c r="C45" s="71" t="s">
        <v>11</v>
      </c>
      <c r="D45" s="71" t="s">
        <v>8</v>
      </c>
      <c r="E45" s="93">
        <v>20000000</v>
      </c>
      <c r="F45" s="72" t="s">
        <v>10</v>
      </c>
      <c r="G45" s="119">
        <f>SUM(G46+G49)</f>
        <v>49100</v>
      </c>
    </row>
    <row r="46" spans="1:7" ht="25.5">
      <c r="A46" s="66" t="s">
        <v>16</v>
      </c>
      <c r="B46" s="67" t="s">
        <v>22</v>
      </c>
      <c r="C46" s="68" t="s">
        <v>18</v>
      </c>
      <c r="D46" s="67" t="s">
        <v>8</v>
      </c>
      <c r="E46" s="90">
        <v>6130001030</v>
      </c>
      <c r="F46" s="69" t="s">
        <v>36</v>
      </c>
      <c r="G46" s="111">
        <f>SUM(G47:G48)</f>
        <v>46982</v>
      </c>
    </row>
    <row r="47" spans="1:7" ht="12.75">
      <c r="A47" s="18" t="s">
        <v>14</v>
      </c>
      <c r="B47" s="13" t="s">
        <v>22</v>
      </c>
      <c r="C47" s="19" t="s">
        <v>18</v>
      </c>
      <c r="D47" s="79" t="s">
        <v>8</v>
      </c>
      <c r="E47" s="91">
        <v>6130001030</v>
      </c>
      <c r="F47" s="40" t="s">
        <v>33</v>
      </c>
      <c r="G47" s="113">
        <v>36084</v>
      </c>
    </row>
    <row r="48" spans="1:7" ht="12.75">
      <c r="A48" s="18" t="s">
        <v>19</v>
      </c>
      <c r="B48" s="13" t="s">
        <v>22</v>
      </c>
      <c r="C48" s="19" t="s">
        <v>18</v>
      </c>
      <c r="D48" s="79" t="s">
        <v>8</v>
      </c>
      <c r="E48" s="91">
        <v>6130001030</v>
      </c>
      <c r="F48" s="40" t="s">
        <v>37</v>
      </c>
      <c r="G48" s="113">
        <v>10898</v>
      </c>
    </row>
    <row r="49" spans="1:7" ht="38.25">
      <c r="A49" s="50" t="s">
        <v>50</v>
      </c>
      <c r="B49" s="67" t="s">
        <v>22</v>
      </c>
      <c r="C49" s="68" t="s">
        <v>18</v>
      </c>
      <c r="D49" s="67" t="s">
        <v>8</v>
      </c>
      <c r="E49" s="90">
        <v>6130001030</v>
      </c>
      <c r="F49" s="69" t="s">
        <v>42</v>
      </c>
      <c r="G49" s="115">
        <f>SUM(G50:G50)</f>
        <v>2118</v>
      </c>
    </row>
    <row r="50" spans="1:7" ht="42" customHeight="1" thickBot="1">
      <c r="A50" s="42" t="s">
        <v>39</v>
      </c>
      <c r="B50" s="14" t="s">
        <v>22</v>
      </c>
      <c r="C50" s="11" t="s">
        <v>18</v>
      </c>
      <c r="D50" s="80" t="s">
        <v>8</v>
      </c>
      <c r="E50" s="91">
        <v>6130001030</v>
      </c>
      <c r="F50" s="41" t="s">
        <v>34</v>
      </c>
      <c r="G50" s="120">
        <v>2118</v>
      </c>
    </row>
    <row r="51" spans="1:7" ht="27" customHeight="1" thickBot="1">
      <c r="A51" s="95" t="s">
        <v>30</v>
      </c>
      <c r="B51" s="75" t="s">
        <v>22</v>
      </c>
      <c r="C51" s="75" t="s">
        <v>11</v>
      </c>
      <c r="D51" s="75" t="s">
        <v>29</v>
      </c>
      <c r="E51" s="76" t="s">
        <v>70</v>
      </c>
      <c r="F51" s="76" t="s">
        <v>10</v>
      </c>
      <c r="G51" s="116">
        <f>SUM(G52)</f>
        <v>2669156.9</v>
      </c>
    </row>
    <row r="52" spans="1:7" ht="38.25">
      <c r="A52" s="50" t="s">
        <v>50</v>
      </c>
      <c r="B52" s="73" t="s">
        <v>22</v>
      </c>
      <c r="C52" s="73" t="s">
        <v>11</v>
      </c>
      <c r="D52" s="73" t="s">
        <v>29</v>
      </c>
      <c r="E52" s="80" t="s">
        <v>71</v>
      </c>
      <c r="F52" s="74" t="s">
        <v>42</v>
      </c>
      <c r="G52" s="120">
        <f>SUM(G53)</f>
        <v>2669156.9</v>
      </c>
    </row>
    <row r="53" spans="1:7" ht="51.75" thickBot="1">
      <c r="A53" s="85" t="s">
        <v>51</v>
      </c>
      <c r="B53" s="86" t="s">
        <v>22</v>
      </c>
      <c r="C53" s="86" t="s">
        <v>11</v>
      </c>
      <c r="D53" s="86" t="s">
        <v>29</v>
      </c>
      <c r="E53" s="87" t="s">
        <v>71</v>
      </c>
      <c r="F53" s="87" t="s">
        <v>34</v>
      </c>
      <c r="G53" s="121">
        <v>2669156.9</v>
      </c>
    </row>
    <row r="54" spans="1:7" ht="27" thickBot="1">
      <c r="A54" s="77" t="s">
        <v>90</v>
      </c>
      <c r="B54" s="15" t="s">
        <v>22</v>
      </c>
      <c r="C54" s="15" t="s">
        <v>55</v>
      </c>
      <c r="D54" s="16" t="s">
        <v>9</v>
      </c>
      <c r="E54" s="15" t="s">
        <v>70</v>
      </c>
      <c r="F54" s="15" t="s">
        <v>10</v>
      </c>
      <c r="G54" s="119">
        <f>SUM(G56:G56)</f>
        <v>615137</v>
      </c>
    </row>
    <row r="55" spans="1:7" ht="12.75">
      <c r="A55" s="103" t="s">
        <v>89</v>
      </c>
      <c r="B55" s="67" t="s">
        <v>22</v>
      </c>
      <c r="C55" s="67" t="s">
        <v>55</v>
      </c>
      <c r="D55" s="67" t="s">
        <v>25</v>
      </c>
      <c r="E55" s="68" t="s">
        <v>70</v>
      </c>
      <c r="F55" s="69" t="s">
        <v>10</v>
      </c>
      <c r="G55" s="111">
        <f>SUM(G56)</f>
        <v>615137</v>
      </c>
    </row>
    <row r="56" spans="1:7" ht="18" customHeight="1">
      <c r="A56" s="101" t="s">
        <v>91</v>
      </c>
      <c r="B56" s="10" t="s">
        <v>22</v>
      </c>
      <c r="C56" s="10" t="s">
        <v>55</v>
      </c>
      <c r="D56" s="10" t="s">
        <v>25</v>
      </c>
      <c r="E56" s="102" t="s">
        <v>92</v>
      </c>
      <c r="F56" s="2" t="s">
        <v>34</v>
      </c>
      <c r="G56" s="113">
        <v>615137</v>
      </c>
    </row>
    <row r="57" spans="1:7" ht="13.5" thickBot="1">
      <c r="A57" s="97" t="s">
        <v>82</v>
      </c>
      <c r="B57" s="98" t="s">
        <v>22</v>
      </c>
      <c r="C57" s="98" t="s">
        <v>84</v>
      </c>
      <c r="D57" s="99" t="s">
        <v>9</v>
      </c>
      <c r="E57" s="98" t="s">
        <v>70</v>
      </c>
      <c r="F57" s="100" t="s">
        <v>10</v>
      </c>
      <c r="G57" s="122">
        <f>SUM(G58)</f>
        <v>10000</v>
      </c>
    </row>
    <row r="58" spans="1:7" ht="13.5" thickBot="1">
      <c r="A58" s="28" t="s">
        <v>83</v>
      </c>
      <c r="B58" s="36" t="s">
        <v>22</v>
      </c>
      <c r="C58" s="36" t="s">
        <v>85</v>
      </c>
      <c r="D58" s="36" t="s">
        <v>84</v>
      </c>
      <c r="E58" s="78" t="s">
        <v>70</v>
      </c>
      <c r="F58" s="35" t="s">
        <v>10</v>
      </c>
      <c r="G58" s="110">
        <f>SUM(G59)</f>
        <v>10000</v>
      </c>
    </row>
    <row r="59" spans="1:7" ht="51.75" thickBot="1">
      <c r="A59" s="94" t="s">
        <v>93</v>
      </c>
      <c r="B59" s="13" t="s">
        <v>22</v>
      </c>
      <c r="C59" s="79" t="s">
        <v>84</v>
      </c>
      <c r="D59" s="79" t="s">
        <v>84</v>
      </c>
      <c r="E59" s="92">
        <v>8028002340</v>
      </c>
      <c r="F59" s="40" t="s">
        <v>34</v>
      </c>
      <c r="G59" s="118">
        <v>10000</v>
      </c>
    </row>
    <row r="60" spans="1:7" ht="26.25" thickBot="1">
      <c r="A60" s="77" t="s">
        <v>53</v>
      </c>
      <c r="B60" s="15" t="s">
        <v>22</v>
      </c>
      <c r="C60" s="15" t="s">
        <v>15</v>
      </c>
      <c r="D60" s="16" t="s">
        <v>9</v>
      </c>
      <c r="E60" s="15" t="s">
        <v>70</v>
      </c>
      <c r="F60" s="20" t="s">
        <v>10</v>
      </c>
      <c r="G60" s="116">
        <f>SUM(G61+G64)</f>
        <v>5875050</v>
      </c>
    </row>
    <row r="61" spans="1:7" ht="13.5" thickBot="1">
      <c r="A61" s="28" t="s">
        <v>32</v>
      </c>
      <c r="B61" s="36" t="s">
        <v>22</v>
      </c>
      <c r="C61" s="78" t="s">
        <v>21</v>
      </c>
      <c r="D61" s="78" t="s">
        <v>17</v>
      </c>
      <c r="E61" s="78" t="s">
        <v>70</v>
      </c>
      <c r="F61" s="35" t="s">
        <v>10</v>
      </c>
      <c r="G61" s="110">
        <f>SUM(G62+G63)</f>
        <v>5600000</v>
      </c>
    </row>
    <row r="62" spans="1:7" ht="12.75">
      <c r="A62" s="17" t="s">
        <v>31</v>
      </c>
      <c r="B62" s="13" t="s">
        <v>22</v>
      </c>
      <c r="C62" s="19" t="s">
        <v>21</v>
      </c>
      <c r="D62" s="19" t="s">
        <v>17</v>
      </c>
      <c r="E62" s="92">
        <v>8030080010</v>
      </c>
      <c r="F62" s="40" t="s">
        <v>35</v>
      </c>
      <c r="G62" s="118">
        <v>4600000</v>
      </c>
    </row>
    <row r="63" spans="1:7" ht="12.75">
      <c r="A63" s="18" t="s">
        <v>31</v>
      </c>
      <c r="B63" s="6" t="s">
        <v>22</v>
      </c>
      <c r="C63" s="21" t="s">
        <v>21</v>
      </c>
      <c r="D63" s="21" t="s">
        <v>17</v>
      </c>
      <c r="E63" s="92">
        <v>8030080020</v>
      </c>
      <c r="F63" s="40" t="s">
        <v>35</v>
      </c>
      <c r="G63" s="113">
        <v>1000000</v>
      </c>
    </row>
    <row r="64" spans="1:7" ht="13.5" thickBot="1">
      <c r="A64" s="108" t="s">
        <v>112</v>
      </c>
      <c r="B64" s="80" t="s">
        <v>22</v>
      </c>
      <c r="C64" s="21" t="s">
        <v>21</v>
      </c>
      <c r="D64" s="21" t="s">
        <v>17</v>
      </c>
      <c r="E64" s="104">
        <v>7110172380</v>
      </c>
      <c r="F64" s="107" t="s">
        <v>34</v>
      </c>
      <c r="G64" s="123">
        <v>275050</v>
      </c>
    </row>
    <row r="65" spans="1:7" ht="13.5" thickBot="1">
      <c r="A65" s="77" t="s">
        <v>73</v>
      </c>
      <c r="B65" s="15" t="s">
        <v>22</v>
      </c>
      <c r="C65" s="15" t="s">
        <v>74</v>
      </c>
      <c r="D65" s="16" t="s">
        <v>9</v>
      </c>
      <c r="E65" s="15" t="s">
        <v>70</v>
      </c>
      <c r="F65" s="20" t="s">
        <v>10</v>
      </c>
      <c r="G65" s="116">
        <f>SUM(G66)</f>
        <v>180000</v>
      </c>
    </row>
    <row r="66" spans="1:7" ht="13.5" thickBot="1">
      <c r="A66" s="28" t="s">
        <v>75</v>
      </c>
      <c r="B66" s="36" t="s">
        <v>22</v>
      </c>
      <c r="C66" s="78">
        <v>10</v>
      </c>
      <c r="D66" s="78" t="s">
        <v>17</v>
      </c>
      <c r="E66" s="78" t="s">
        <v>70</v>
      </c>
      <c r="F66" s="35" t="s">
        <v>10</v>
      </c>
      <c r="G66" s="110">
        <f>SUM(G67)</f>
        <v>180000</v>
      </c>
    </row>
    <row r="67" spans="1:7" ht="13.5" thickBot="1">
      <c r="A67" s="94" t="s">
        <v>77</v>
      </c>
      <c r="B67" s="13" t="s">
        <v>22</v>
      </c>
      <c r="C67" s="19">
        <v>10</v>
      </c>
      <c r="D67" s="19" t="s">
        <v>17</v>
      </c>
      <c r="E67" s="92">
        <v>8018002263</v>
      </c>
      <c r="F67" s="40" t="s">
        <v>76</v>
      </c>
      <c r="G67" s="118">
        <v>180000</v>
      </c>
    </row>
    <row r="68" spans="1:7" ht="13.5" thickBot="1">
      <c r="A68" s="77" t="s">
        <v>78</v>
      </c>
      <c r="B68" s="15" t="s">
        <v>22</v>
      </c>
      <c r="C68" s="15" t="s">
        <v>79</v>
      </c>
      <c r="D68" s="16" t="s">
        <v>9</v>
      </c>
      <c r="E68" s="15" t="s">
        <v>70</v>
      </c>
      <c r="F68" s="20" t="s">
        <v>10</v>
      </c>
      <c r="G68" s="116">
        <f>SUM(G69)</f>
        <v>10000</v>
      </c>
    </row>
    <row r="69" spans="1:7" ht="13.5" thickBot="1">
      <c r="A69" s="28" t="s">
        <v>80</v>
      </c>
      <c r="B69" s="36" t="s">
        <v>22</v>
      </c>
      <c r="C69" s="78">
        <v>11</v>
      </c>
      <c r="D69" s="78" t="s">
        <v>17</v>
      </c>
      <c r="E69" s="78" t="s">
        <v>70</v>
      </c>
      <c r="F69" s="35" t="s">
        <v>10</v>
      </c>
      <c r="G69" s="110">
        <f>SUM(G70)</f>
        <v>10000</v>
      </c>
    </row>
    <row r="70" spans="1:7" ht="26.25" thickBot="1">
      <c r="A70" s="94" t="s">
        <v>81</v>
      </c>
      <c r="B70" s="13" t="s">
        <v>22</v>
      </c>
      <c r="C70" s="19">
        <v>11</v>
      </c>
      <c r="D70" s="19" t="s">
        <v>17</v>
      </c>
      <c r="E70" s="92">
        <v>8018002340</v>
      </c>
      <c r="F70" s="40" t="s">
        <v>34</v>
      </c>
      <c r="G70" s="118">
        <v>10000</v>
      </c>
    </row>
    <row r="71" spans="1:7" ht="26.25" thickBot="1">
      <c r="A71" s="77" t="s">
        <v>100</v>
      </c>
      <c r="B71" s="15" t="s">
        <v>22</v>
      </c>
      <c r="C71" s="15" t="s">
        <v>101</v>
      </c>
      <c r="D71" s="16" t="s">
        <v>8</v>
      </c>
      <c r="E71" s="15" t="s">
        <v>70</v>
      </c>
      <c r="F71" s="20" t="s">
        <v>102</v>
      </c>
      <c r="G71" s="116">
        <v>1000</v>
      </c>
    </row>
    <row r="72" spans="1:7" ht="13.5" thickBot="1">
      <c r="A72" s="77" t="s">
        <v>95</v>
      </c>
      <c r="B72" s="15" t="s">
        <v>22</v>
      </c>
      <c r="C72" s="15" t="s">
        <v>97</v>
      </c>
      <c r="D72" s="16" t="s">
        <v>9</v>
      </c>
      <c r="E72" s="15" t="s">
        <v>70</v>
      </c>
      <c r="F72" s="20" t="s">
        <v>10</v>
      </c>
      <c r="G72" s="116">
        <f>SUM(G73)</f>
        <v>259551</v>
      </c>
    </row>
    <row r="73" spans="1:7" ht="13.5" thickBot="1">
      <c r="A73" s="28" t="s">
        <v>96</v>
      </c>
      <c r="B73" s="36" t="s">
        <v>22</v>
      </c>
      <c r="C73" s="78">
        <v>14</v>
      </c>
      <c r="D73" s="36" t="s">
        <v>25</v>
      </c>
      <c r="E73" s="78" t="s">
        <v>70</v>
      </c>
      <c r="F73" s="35" t="s">
        <v>10</v>
      </c>
      <c r="G73" s="110">
        <f>SUM(G74)</f>
        <v>259551</v>
      </c>
    </row>
    <row r="74" spans="1:7" ht="12.75">
      <c r="A74" s="94" t="s">
        <v>96</v>
      </c>
      <c r="B74" s="13" t="s">
        <v>22</v>
      </c>
      <c r="C74" s="19">
        <v>14</v>
      </c>
      <c r="D74" s="79" t="s">
        <v>25</v>
      </c>
      <c r="E74" s="92" t="s">
        <v>98</v>
      </c>
      <c r="F74" s="40" t="s">
        <v>99</v>
      </c>
      <c r="G74" s="118">
        <v>259551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2023-01-09T06:33:08Z</cp:lastPrinted>
  <dcterms:created xsi:type="dcterms:W3CDTF">2005-11-29T06:08:22Z</dcterms:created>
  <dcterms:modified xsi:type="dcterms:W3CDTF">2023-02-09T04:48:36Z</dcterms:modified>
  <cp:category/>
  <cp:version/>
  <cp:contentType/>
  <cp:contentStatus/>
</cp:coreProperties>
</file>